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2" r:id="rId1"/>
    <sheet name="钢护栏主材" sheetId="3" r:id="rId2"/>
    <sheet name="钢护栏配件" sheetId="4" r:id="rId3"/>
  </sheets>
  <definedNames>
    <definedName name="_xlnm.Print_Area" localSheetId="1">钢护栏主材!$A$1:$I$10</definedName>
    <definedName name="_xlnm.Print_Area" localSheetId="2">钢护栏配件!$A$1:$G$13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<sst xmlns="http://schemas.openxmlformats.org/spreadsheetml/2006/main" count="79" uniqueCount="58">
  <si>
    <t>钢护栏材料采购</t>
  </si>
  <si>
    <t>序号</t>
  </si>
  <si>
    <t>名称</t>
  </si>
  <si>
    <t>预算价格</t>
  </si>
  <si>
    <t>备注</t>
  </si>
  <si>
    <t>一</t>
  </si>
  <si>
    <t>钢护栏主材</t>
  </si>
  <si>
    <t>二</t>
  </si>
  <si>
    <t>钢护栏配件</t>
  </si>
  <si>
    <t>三</t>
  </si>
  <si>
    <t>合计</t>
  </si>
  <si>
    <t>备注：
1、交货地点为S222万载高村至三兴公路改建工程施工现场；
2、交货时间为2024年6月至2024年12月；</t>
  </si>
  <si>
    <t>一、钢护栏主材明细表</t>
  </si>
  <si>
    <r>
      <rPr>
        <sz val="10"/>
        <color rgb="FF000000"/>
        <rFont val="宋体"/>
        <charset val="134"/>
      </rPr>
      <t>序号</t>
    </r>
  </si>
  <si>
    <r>
      <rPr>
        <sz val="10"/>
        <color rgb="FF000000"/>
        <rFont val="宋体"/>
        <charset val="134"/>
      </rPr>
      <t>名称</t>
    </r>
  </si>
  <si>
    <r>
      <rPr>
        <sz val="10"/>
        <color rgb="FF000000"/>
        <rFont val="宋体"/>
        <charset val="134"/>
      </rPr>
      <t>规格</t>
    </r>
  </si>
  <si>
    <r>
      <rPr>
        <sz val="10"/>
        <color rgb="FF000000"/>
        <rFont val="宋体"/>
        <charset val="134"/>
      </rPr>
      <t>单位</t>
    </r>
  </si>
  <si>
    <t>暂定数量</t>
  </si>
  <si>
    <r>
      <rPr>
        <sz val="10"/>
        <color rgb="FF000000"/>
        <rFont val="宋体"/>
        <charset val="134"/>
      </rPr>
      <t>基础价格</t>
    </r>
  </si>
  <si>
    <t>固定单价</t>
  </si>
  <si>
    <r>
      <rPr>
        <sz val="10"/>
        <color rgb="FF000000"/>
        <rFont val="宋体"/>
        <charset val="134"/>
      </rPr>
      <t>综合单价</t>
    </r>
  </si>
  <si>
    <r>
      <rPr>
        <sz val="10"/>
        <color rgb="FF000000"/>
        <rFont val="宋体"/>
        <charset val="134"/>
      </rPr>
      <t>金额</t>
    </r>
  </si>
  <si>
    <r>
      <rPr>
        <sz val="10"/>
        <color rgb="FF000000"/>
        <rFont val="宋体"/>
        <charset val="134"/>
      </rPr>
      <t>镀锌喷塑圆形立柱</t>
    </r>
  </si>
  <si>
    <r>
      <rPr>
        <sz val="10"/>
        <color rgb="FF000000"/>
        <rFont val="宋体"/>
        <charset val="134"/>
      </rPr>
      <t>厚4.5mm圆形立柱，Q235B，含ϕ140*4.5</t>
    </r>
  </si>
  <si>
    <r>
      <rPr>
        <sz val="10"/>
        <color rgb="FF000000"/>
        <rFont val="宋体"/>
        <charset val="134"/>
      </rPr>
      <t>t</t>
    </r>
  </si>
  <si>
    <r>
      <rPr>
        <sz val="10"/>
        <color rgb="FF000000"/>
        <rFont val="宋体"/>
        <charset val="134"/>
      </rPr>
      <t>三波镀锌喷塑梁板</t>
    </r>
  </si>
  <si>
    <r>
      <rPr>
        <sz val="10"/>
        <color rgb="FF000000"/>
        <rFont val="宋体"/>
        <charset val="134"/>
      </rPr>
      <t>厚3.0mm波形梁板，Q235B</t>
    </r>
  </si>
  <si>
    <r>
      <rPr>
        <sz val="10"/>
        <color rgb="FF000000"/>
        <rFont val="宋体"/>
        <charset val="134"/>
      </rPr>
      <t>厚4.0mm波形梁板，Q235B</t>
    </r>
  </si>
  <si>
    <r>
      <rPr>
        <sz val="10"/>
        <color rgb="FF000000"/>
        <rFont val="宋体"/>
        <charset val="134"/>
      </rPr>
      <t>镀锌喷塑防阻块BG型</t>
    </r>
  </si>
  <si>
    <r>
      <rPr>
        <sz val="10"/>
        <color rgb="FF000000"/>
        <rFont val="宋体"/>
        <charset val="134"/>
      </rPr>
      <t>厚4.5mm，Q235B</t>
    </r>
  </si>
  <si>
    <r>
      <rPr>
        <sz val="10"/>
        <color rgb="FF000000"/>
        <rFont val="宋体"/>
        <charset val="134"/>
      </rPr>
      <t>三波镀锌喷塑型梁背板</t>
    </r>
  </si>
  <si>
    <r>
      <rPr>
        <sz val="10"/>
        <color rgb="FF000000"/>
        <rFont val="宋体"/>
        <charset val="134"/>
      </rPr>
      <t>厚4.0mm背板，Q235B</t>
    </r>
  </si>
  <si>
    <r>
      <rPr>
        <sz val="10"/>
        <color rgb="FF000000"/>
        <rFont val="宋体"/>
        <charset val="134"/>
      </rPr>
      <t>三波镀锌喷塑端头</t>
    </r>
  </si>
  <si>
    <r>
      <rPr>
        <sz val="10"/>
        <color rgb="FF000000"/>
        <rFont val="宋体"/>
        <charset val="134"/>
      </rPr>
      <t>R-160，厚3mm,Q235B</t>
    </r>
  </si>
  <si>
    <t>小计</t>
  </si>
  <si>
    <t>元</t>
  </si>
  <si>
    <t>备注：
1、综合单价为基础价格+固定单价；
2、基础价格：本次以3750元为基础价格，单价不可调整，具体结算以供货当月5号"我的钢铁网-http://www.mystee1.com/"发布的上海市场带钢价格行情中的泰钢 Q235 热轧带钢的价格作为基础价格。(如订货当日逢节假日网价没有公布的，则用前一工作日的网上公布价。)
3、固定单价：指将材料运至采购人指定的仓库产生的所有费用，包括生产厂家生产成本、运输(或二次转运)、材料费、装卸、存储、保管、保险、利润、税款和附带的所有服务及合同包含的所有风险、责任等发生的一切费用，以及合同明示或暗示的所有责任、义务和一切风险。</t>
  </si>
  <si>
    <t>二、钢护栏配件明细表</t>
  </si>
  <si>
    <r>
      <rPr>
        <sz val="10"/>
        <color rgb="FF000000"/>
        <rFont val="宋体"/>
        <charset val="134"/>
      </rPr>
      <t>ϕ140立柱柱帽</t>
    </r>
  </si>
  <si>
    <r>
      <rPr>
        <sz val="10"/>
        <color rgb="FF000000"/>
        <rFont val="宋体"/>
        <charset val="134"/>
      </rPr>
      <t>φ140</t>
    </r>
  </si>
  <si>
    <r>
      <rPr>
        <sz val="10"/>
        <color rgb="FF000000"/>
        <rFont val="宋体"/>
        <charset val="134"/>
      </rPr>
      <t>个</t>
    </r>
  </si>
  <si>
    <r>
      <rPr>
        <sz val="10"/>
        <color rgb="FF000000"/>
        <rFont val="宋体"/>
        <charset val="134"/>
      </rPr>
      <t>喷塑垫片</t>
    </r>
  </si>
  <si>
    <r>
      <rPr>
        <sz val="10"/>
        <color rgb="FF000000"/>
        <rFont val="宋体"/>
        <charset val="134"/>
      </rPr>
      <t>76*44*4，Q235B</t>
    </r>
  </si>
  <si>
    <r>
      <rPr>
        <sz val="10"/>
        <color rgb="FF000000"/>
        <rFont val="宋体"/>
        <charset val="134"/>
      </rPr>
      <t>套</t>
    </r>
  </si>
  <si>
    <r>
      <rPr>
        <sz val="10"/>
        <color rgb="FF000000"/>
        <rFont val="宋体"/>
        <charset val="134"/>
      </rPr>
      <t>拼接螺栓A1</t>
    </r>
  </si>
  <si>
    <r>
      <rPr>
        <sz val="10"/>
        <color rgb="FF000000"/>
        <rFont val="宋体"/>
        <charset val="134"/>
      </rPr>
      <t>含螺栓、垫片及防盗螺母，M16*45，45号钢</t>
    </r>
  </si>
  <si>
    <r>
      <rPr>
        <sz val="10"/>
        <color rgb="FF000000"/>
        <rFont val="宋体"/>
        <charset val="134"/>
      </rPr>
      <t>连接螺栓B1</t>
    </r>
  </si>
  <si>
    <r>
      <rPr>
        <sz val="10"/>
        <color rgb="FF000000"/>
        <rFont val="宋体"/>
        <charset val="134"/>
      </rPr>
      <t>含螺栓、垫片及防盗螺母，M16*50,45号钢</t>
    </r>
  </si>
  <si>
    <r>
      <rPr>
        <sz val="10"/>
        <color rgb="FF000000"/>
        <rFont val="宋体"/>
        <charset val="134"/>
      </rPr>
      <t>连接螺栓D1</t>
    </r>
  </si>
  <si>
    <r>
      <rPr>
        <sz val="10"/>
        <color rgb="FF000000"/>
        <rFont val="宋体"/>
        <charset val="134"/>
      </rPr>
      <t>含螺栓、垫片及防盗碗，M16*170,45号钢</t>
    </r>
  </si>
  <si>
    <r>
      <rPr>
        <sz val="10"/>
        <color rgb="FF000000"/>
        <rFont val="宋体"/>
        <charset val="134"/>
      </rPr>
      <t>反光膜</t>
    </r>
  </si>
  <si>
    <t>立柱及端头反光膜，V类反光膜</t>
  </si>
  <si>
    <r>
      <rPr>
        <sz val="10"/>
        <color rgb="FF000000"/>
        <rFont val="宋体"/>
        <charset val="134"/>
      </rPr>
      <t>㎡</t>
    </r>
  </si>
  <si>
    <t>轮廓标</t>
  </si>
  <si>
    <r>
      <rPr>
        <sz val="10"/>
        <color rgb="FF000000"/>
        <rFont val="宋体"/>
        <charset val="134"/>
      </rPr>
      <t>柱式轮廓标De-Rbw-E</t>
    </r>
  </si>
  <si>
    <r>
      <rPr>
        <sz val="10"/>
        <color rgb="FF000000"/>
        <rFont val="宋体"/>
        <charset val="134"/>
      </rPr>
      <t>波形护栏附着式轮廓标De-Rbw-AT1</t>
    </r>
  </si>
  <si>
    <r>
      <rPr>
        <sz val="10"/>
        <color rgb="FF000000"/>
        <rFont val="宋体"/>
        <charset val="134"/>
      </rPr>
      <t>防撞墙附着轮廓标De-Rbw-AT2</t>
    </r>
  </si>
  <si>
    <t>备注：
1、综合单价：指将材料运至采购人指定的仓库产生的所有费用，包括生产厂家生产成本、运输(或二次转运)、材料费、装卸、存储、保管、保险、利润、税款和附带的所有服务及合同包含的所有风险、责任等发生的一切费用，以及合同明示或暗示的所有责任、义务和一切风险。
2、螺栓、柱帽、反光膜及轮廓标等配件价格为不可调单价。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</si>
</sst>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"/>
  <sheetViews>
    <sheetView tabSelected="1" workbookViewId="0">
      <selection activeCell="Q5" sqref="Q5"/>
    </sheetView>
  </sheetViews>
  <sheetFormatPr defaultColWidth="9" defaultRowHeight="13.5" outlineLevelRow="5" outlineLevelCol="5"/>
  <cols>
    <col min="2" max="2" width="22.75" customWidth="1"/>
    <col min="3" max="3" width="33.625" customWidth="1"/>
    <col min="4" max="4" width="21.875" customWidth="1"/>
  </cols>
  <sheetData>
    <row r="1" ht="34.5" customHeight="1" spans="1:6">
      <c r="A1" s="13" t="s">
        <v>0</v>
      </c>
      <c r="B1" s="13"/>
      <c r="C1" s="13"/>
      <c r="D1" s="13"/>
      <c r="E1" s="16"/>
      <c r="F1" s="16"/>
    </row>
    <row r="2" ht="35.1" customHeight="1" spans="1:6">
      <c r="A2" s="17" t="s">
        <v>1</v>
      </c>
      <c r="B2" s="17" t="s">
        <v>2</v>
      </c>
      <c r="C2" s="17" t="s">
        <v>3</v>
      </c>
      <c r="D2" s="17" t="s">
        <v>4</v>
      </c>
      <c r="E2" s="18"/>
      <c r="F2" s="19"/>
    </row>
    <row r="3" ht="35.1" customHeight="1" spans="1:6">
      <c r="A3" s="17" t="s">
        <v>5</v>
      </c>
      <c r="B3" s="17" t="s">
        <v>6</v>
      </c>
      <c r="C3" s="20">
        <f>钢护栏主材!I9</f>
        <v>3163804.46</v>
      </c>
      <c r="D3" s="17"/>
      <c r="E3" s="18"/>
      <c r="F3" s="19"/>
    </row>
    <row r="4" ht="35.1" customHeight="1" spans="1:6">
      <c r="A4" s="17" t="s">
        <v>7</v>
      </c>
      <c r="B4" s="17" t="s">
        <v>8</v>
      </c>
      <c r="C4" s="20">
        <f>钢护栏配件!G12</f>
        <v>337354.69</v>
      </c>
      <c r="D4" s="17"/>
      <c r="E4" s="18"/>
      <c r="F4" s="19"/>
    </row>
    <row r="5" ht="35.1" customHeight="1" spans="1:6">
      <c r="A5" s="17" t="s">
        <v>9</v>
      </c>
      <c r="B5" s="17" t="s">
        <v>10</v>
      </c>
      <c r="C5" s="20">
        <f>C4+C3</f>
        <v>3501159.15</v>
      </c>
      <c r="D5" s="17"/>
      <c r="E5" s="18"/>
      <c r="F5" s="19"/>
    </row>
    <row r="6" ht="41" customHeight="1" spans="1:6">
      <c r="A6" s="21" t="s">
        <v>11</v>
      </c>
      <c r="B6" s="22"/>
      <c r="C6" s="22"/>
      <c r="D6" s="22"/>
      <c r="E6" s="19"/>
      <c r="F6" s="19"/>
    </row>
  </sheetData>
  <mergeCells count="2">
    <mergeCell ref="A1:D1"/>
    <mergeCell ref="A6:D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10"/>
  <sheetViews>
    <sheetView view="pageBreakPreview" zoomScaleNormal="100" topLeftCell="A3" workbookViewId="0">
      <selection activeCell="E15" sqref="E15"/>
    </sheetView>
  </sheetViews>
  <sheetFormatPr defaultColWidth="9" defaultRowHeight="13.5"/>
  <cols>
    <col min="1" max="1" width="5.375" customWidth="1"/>
    <col min="2" max="2" width="14.375" customWidth="1"/>
    <col min="3" max="3" width="18.875" customWidth="1"/>
    <col min="4" max="4" width="5" customWidth="1"/>
    <col min="6" max="6" width="8.375" customWidth="1"/>
    <col min="7" max="7" width="9.75" customWidth="1"/>
    <col min="8" max="8" width="7.25" customWidth="1"/>
    <col min="9" max="9" width="9.5" style="12" customWidth="1"/>
  </cols>
  <sheetData>
    <row r="1" ht="33.75" customHeight="1" spans="1:9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ht="30" customHeight="1" spans="1:9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14" t="s">
        <v>19</v>
      </c>
      <c r="H2" s="3" t="s">
        <v>20</v>
      </c>
      <c r="I2" s="5" t="s">
        <v>21</v>
      </c>
    </row>
    <row r="3" ht="30" customHeight="1" spans="1:9">
      <c r="A3" s="3">
        <v>1</v>
      </c>
      <c r="B3" s="3" t="s">
        <v>22</v>
      </c>
      <c r="C3" s="3" t="s">
        <v>23</v>
      </c>
      <c r="D3" s="3" t="s">
        <v>24</v>
      </c>
      <c r="E3" s="3">
        <v>129.82</v>
      </c>
      <c r="F3" s="3">
        <v>3750</v>
      </c>
      <c r="G3" s="3">
        <v>2784</v>
      </c>
      <c r="H3" s="3">
        <v>6534</v>
      </c>
      <c r="I3" s="5">
        <f t="shared" ref="I3:I8" si="0">E3*H3</f>
        <v>848243.88</v>
      </c>
    </row>
    <row r="4" ht="30" customHeight="1" spans="1:9">
      <c r="A4" s="3">
        <v>2</v>
      </c>
      <c r="B4" s="3" t="s">
        <v>25</v>
      </c>
      <c r="C4" s="3" t="s">
        <v>26</v>
      </c>
      <c r="D4" s="3" t="s">
        <v>24</v>
      </c>
      <c r="E4" s="3">
        <v>289.65</v>
      </c>
      <c r="F4" s="3">
        <v>3750</v>
      </c>
      <c r="G4" s="3">
        <v>2988</v>
      </c>
      <c r="H4" s="3">
        <v>6738</v>
      </c>
      <c r="I4" s="5">
        <f t="shared" si="0"/>
        <v>1951661.7</v>
      </c>
    </row>
    <row r="5" ht="30" customHeight="1" spans="1:9">
      <c r="A5" s="3">
        <v>3</v>
      </c>
      <c r="B5" s="3" t="s">
        <v>25</v>
      </c>
      <c r="C5" s="3" t="s">
        <v>27</v>
      </c>
      <c r="D5" s="3" t="s">
        <v>24</v>
      </c>
      <c r="E5" s="3">
        <v>2.62</v>
      </c>
      <c r="F5" s="3">
        <v>3750</v>
      </c>
      <c r="G5" s="3">
        <v>2855</v>
      </c>
      <c r="H5" s="3">
        <v>6605</v>
      </c>
      <c r="I5" s="5">
        <f t="shared" si="0"/>
        <v>17305.1</v>
      </c>
    </row>
    <row r="6" ht="30" customHeight="1" spans="1:9">
      <c r="A6" s="3">
        <v>4</v>
      </c>
      <c r="B6" s="3" t="s">
        <v>28</v>
      </c>
      <c r="C6" s="3" t="s">
        <v>29</v>
      </c>
      <c r="D6" s="3" t="s">
        <v>24</v>
      </c>
      <c r="E6" s="3">
        <v>32.63</v>
      </c>
      <c r="F6" s="3">
        <v>3750</v>
      </c>
      <c r="G6" s="3">
        <v>3096</v>
      </c>
      <c r="H6" s="3">
        <v>6846</v>
      </c>
      <c r="I6" s="5">
        <f t="shared" si="0"/>
        <v>223384.98</v>
      </c>
    </row>
    <row r="7" ht="30" customHeight="1" spans="1:9">
      <c r="A7" s="3">
        <v>5</v>
      </c>
      <c r="B7" s="3" t="s">
        <v>30</v>
      </c>
      <c r="C7" s="3" t="s">
        <v>31</v>
      </c>
      <c r="D7" s="3" t="s">
        <v>24</v>
      </c>
      <c r="E7" s="3">
        <v>12.12</v>
      </c>
      <c r="F7" s="3">
        <v>3750</v>
      </c>
      <c r="G7" s="3">
        <v>3430</v>
      </c>
      <c r="H7" s="3">
        <v>7180</v>
      </c>
      <c r="I7" s="5">
        <f t="shared" si="0"/>
        <v>87021.6</v>
      </c>
    </row>
    <row r="8" ht="30" customHeight="1" spans="1:9">
      <c r="A8" s="3">
        <v>6</v>
      </c>
      <c r="B8" s="3" t="s">
        <v>32</v>
      </c>
      <c r="C8" s="3" t="s">
        <v>33</v>
      </c>
      <c r="D8" s="3" t="s">
        <v>24</v>
      </c>
      <c r="E8" s="3">
        <v>5.04</v>
      </c>
      <c r="F8" s="3">
        <v>3750</v>
      </c>
      <c r="G8" s="3">
        <v>3430</v>
      </c>
      <c r="H8" s="3">
        <v>7180</v>
      </c>
      <c r="I8" s="5">
        <f t="shared" si="0"/>
        <v>36187.2</v>
      </c>
    </row>
    <row r="9" s="1" customFormat="1" ht="30" customHeight="1" spans="1:9">
      <c r="A9" s="6">
        <v>7</v>
      </c>
      <c r="B9" s="6" t="s">
        <v>34</v>
      </c>
      <c r="C9" s="6"/>
      <c r="D9" s="6" t="s">
        <v>35</v>
      </c>
      <c r="E9" s="6"/>
      <c r="F9" s="6"/>
      <c r="G9" s="6"/>
      <c r="H9" s="6"/>
      <c r="I9" s="9">
        <f>SUM(I3:I8)</f>
        <v>3163804.46</v>
      </c>
    </row>
    <row r="10" s="1" customFormat="1" ht="108" customHeight="1" spans="1:9">
      <c r="A10" s="15" t="s">
        <v>36</v>
      </c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A1:I1"/>
    <mergeCell ref="A10:I10"/>
  </mergeCells>
  <pageMargins left="0.75" right="0.75" top="1" bottom="1" header="0.5" footer="0.5"/>
  <pageSetup paperSize="9" scale="9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view="pageBreakPreview" zoomScaleNormal="100" workbookViewId="0">
      <selection activeCell="G12" sqref="G12"/>
    </sheetView>
  </sheetViews>
  <sheetFormatPr defaultColWidth="9" defaultRowHeight="13.5" outlineLevelCol="6"/>
  <cols>
    <col min="1" max="1" width="5.375" customWidth="1"/>
    <col min="2" max="2" width="14.375" customWidth="1"/>
    <col min="3" max="3" width="18.875" customWidth="1"/>
    <col min="4" max="4" width="5" customWidth="1"/>
    <col min="6" max="6" width="8.375" customWidth="1"/>
    <col min="7" max="7" width="9.75" customWidth="1"/>
  </cols>
  <sheetData>
    <row r="1" ht="33" customHeight="1" spans="1:7">
      <c r="A1" s="2" t="s">
        <v>37</v>
      </c>
      <c r="B1" s="2"/>
      <c r="C1" s="2"/>
      <c r="D1" s="2"/>
      <c r="E1" s="2"/>
      <c r="F1" s="2"/>
      <c r="G1" s="2"/>
    </row>
    <row r="2" ht="30" customHeight="1" spans="1:7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 t="s">
        <v>20</v>
      </c>
      <c r="G2" s="5" t="s">
        <v>21</v>
      </c>
    </row>
    <row r="3" ht="30" customHeight="1" spans="1:7">
      <c r="A3" s="3">
        <v>1</v>
      </c>
      <c r="B3" s="3" t="s">
        <v>38</v>
      </c>
      <c r="C3" s="3" t="s">
        <v>39</v>
      </c>
      <c r="D3" s="3" t="s">
        <v>40</v>
      </c>
      <c r="E3" s="3">
        <v>3701</v>
      </c>
      <c r="F3" s="4">
        <v>6.69</v>
      </c>
      <c r="G3" s="5">
        <f t="shared" ref="G3:G11" si="0">F3*E3</f>
        <v>24759.69</v>
      </c>
    </row>
    <row r="4" ht="30" customHeight="1" spans="1:7">
      <c r="A4" s="3">
        <v>2</v>
      </c>
      <c r="B4" s="3" t="s">
        <v>41</v>
      </c>
      <c r="C4" s="3" t="s">
        <v>42</v>
      </c>
      <c r="D4" s="3" t="s">
        <v>43</v>
      </c>
      <c r="E4" s="3">
        <v>3441</v>
      </c>
      <c r="F4" s="4">
        <v>1</v>
      </c>
      <c r="G4" s="5">
        <f t="shared" si="0"/>
        <v>3441</v>
      </c>
    </row>
    <row r="5" ht="30" customHeight="1" spans="1:7">
      <c r="A5" s="3">
        <v>3</v>
      </c>
      <c r="B5" s="3" t="s">
        <v>44</v>
      </c>
      <c r="C5" s="3" t="s">
        <v>45</v>
      </c>
      <c r="D5" s="3" t="s">
        <v>43</v>
      </c>
      <c r="E5" s="3">
        <v>40944</v>
      </c>
      <c r="F5" s="4">
        <v>1.9</v>
      </c>
      <c r="G5" s="5">
        <f t="shared" si="0"/>
        <v>77793.6</v>
      </c>
    </row>
    <row r="6" ht="30" customHeight="1" spans="1:7">
      <c r="A6" s="3">
        <v>4</v>
      </c>
      <c r="B6" s="3" t="s">
        <v>46</v>
      </c>
      <c r="C6" s="3" t="s">
        <v>47</v>
      </c>
      <c r="D6" s="3" t="s">
        <v>43</v>
      </c>
      <c r="E6" s="3">
        <v>7476</v>
      </c>
      <c r="F6" s="4">
        <v>1.65</v>
      </c>
      <c r="G6" s="5">
        <f t="shared" si="0"/>
        <v>12335.4</v>
      </c>
    </row>
    <row r="7" ht="30" customHeight="1" spans="1:7">
      <c r="A7" s="3">
        <v>5</v>
      </c>
      <c r="B7" s="3" t="s">
        <v>48</v>
      </c>
      <c r="C7" s="3" t="s">
        <v>49</v>
      </c>
      <c r="D7" s="3" t="s">
        <v>43</v>
      </c>
      <c r="E7" s="3">
        <v>3781</v>
      </c>
      <c r="F7" s="4">
        <v>2.97</v>
      </c>
      <c r="G7" s="5">
        <f t="shared" si="0"/>
        <v>11229.57</v>
      </c>
    </row>
    <row r="8" ht="30" customHeight="1" spans="1:7">
      <c r="A8" s="3">
        <v>6</v>
      </c>
      <c r="B8" s="3" t="s">
        <v>50</v>
      </c>
      <c r="C8" s="3" t="s">
        <v>51</v>
      </c>
      <c r="D8" s="3" t="s">
        <v>52</v>
      </c>
      <c r="E8" s="3">
        <v>1560</v>
      </c>
      <c r="F8" s="4">
        <v>108.25</v>
      </c>
      <c r="G8" s="5">
        <f t="shared" si="0"/>
        <v>168870</v>
      </c>
    </row>
    <row r="9" ht="30" customHeight="1" spans="1:7">
      <c r="A9" s="3">
        <v>7</v>
      </c>
      <c r="B9" s="3" t="s">
        <v>53</v>
      </c>
      <c r="C9" s="3" t="s">
        <v>54</v>
      </c>
      <c r="D9" s="3" t="s">
        <v>40</v>
      </c>
      <c r="E9" s="3">
        <v>1590</v>
      </c>
      <c r="F9" s="4">
        <v>18.05</v>
      </c>
      <c r="G9" s="5">
        <f t="shared" si="0"/>
        <v>28699.5</v>
      </c>
    </row>
    <row r="10" ht="30" customHeight="1" spans="1:7">
      <c r="A10" s="3"/>
      <c r="B10" s="3"/>
      <c r="C10" s="3" t="s">
        <v>55</v>
      </c>
      <c r="D10" s="3" t="s">
        <v>40</v>
      </c>
      <c r="E10" s="3">
        <v>1229</v>
      </c>
      <c r="F10" s="4">
        <v>8.11</v>
      </c>
      <c r="G10" s="5">
        <f t="shared" si="0"/>
        <v>9967.19</v>
      </c>
    </row>
    <row r="11" ht="30" customHeight="1" spans="1:7">
      <c r="A11" s="3"/>
      <c r="B11" s="3"/>
      <c r="C11" s="3" t="s">
        <v>56</v>
      </c>
      <c r="D11" s="3" t="s">
        <v>40</v>
      </c>
      <c r="E11" s="3">
        <v>34</v>
      </c>
      <c r="F11" s="4">
        <v>7.61</v>
      </c>
      <c r="G11" s="5">
        <f t="shared" si="0"/>
        <v>258.74</v>
      </c>
    </row>
    <row r="12" s="1" customFormat="1" ht="30" customHeight="1" spans="1:7">
      <c r="A12" s="6">
        <v>8</v>
      </c>
      <c r="B12" s="6" t="s">
        <v>34</v>
      </c>
      <c r="C12" s="6"/>
      <c r="D12" s="7" t="s">
        <v>35</v>
      </c>
      <c r="E12" s="7"/>
      <c r="F12" s="8"/>
      <c r="G12" s="9">
        <f>SUM(G3:G11)</f>
        <v>337354.69</v>
      </c>
    </row>
    <row r="13" ht="80" customHeight="1" spans="1:7">
      <c r="A13" s="10" t="s">
        <v>57</v>
      </c>
      <c r="B13" s="11"/>
      <c r="C13" s="11"/>
      <c r="D13" s="11"/>
      <c r="E13" s="11"/>
      <c r="F13" s="11"/>
      <c r="G13" s="11"/>
    </row>
  </sheetData>
  <mergeCells count="4">
    <mergeCell ref="A1:G1"/>
    <mergeCell ref="A13:G13"/>
    <mergeCell ref="A9:A11"/>
    <mergeCell ref="B9:B11"/>
  </mergeCells>
  <pageMargins left="0.75" right="0.75" top="1" bottom="1" header="0.5" footer="0.5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钢护栏主材</vt:lpstr>
      <vt:lpstr>钢护栏配件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梦泛奇枫db</cp:lastModifiedBy>
  <dcterms:created xsi:type="dcterms:W3CDTF">2024-04-17T09:23:00Z</dcterms:created>
  <cp:lastPrinted>2024-04-22T03:41:00Z</cp:lastPrinted>
  <dcterms:modified xsi:type="dcterms:W3CDTF">2024-04-25T03:56:25Z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F7A69E286F8D4915AB4A802737DD8BDA_13</vt:lpwstr>
  </property>
  <property fmtid="{D5CDD505-2E9C-101B-9397-08002B2CF9AE}" pid="3" name="KSOProductBuildVer">
    <vt:lpwstr>2052-12.1.0.16729</vt:lpwstr>
  </property>
</Properties>
</file>